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xify" sheetId="1" r:id="rId3"/>
    <sheet state="visible" name="DiDi" sheetId="2" r:id="rId4"/>
    <sheet state="visible" name="Uber" sheetId="3" r:id="rId5"/>
  </sheets>
  <definedNames/>
  <calcPr/>
</workbook>
</file>

<file path=xl/sharedStrings.xml><?xml version="1.0" encoding="utf-8"?>
<sst xmlns="http://schemas.openxmlformats.org/spreadsheetml/2006/main" count="61" uniqueCount="21">
  <si>
    <t>Parámetros</t>
  </si>
  <si>
    <t>INICIAL</t>
  </si>
  <si>
    <t>FINAL</t>
  </si>
  <si>
    <t>Total Recorrido</t>
  </si>
  <si>
    <t>Cost min.</t>
  </si>
  <si>
    <t>Cost km.</t>
  </si>
  <si>
    <t>Tarifa Base</t>
  </si>
  <si>
    <t>Hora (h:mm)</t>
  </si>
  <si>
    <t>h:mins</t>
  </si>
  <si>
    <t>Tacómetro</t>
  </si>
  <si>
    <t>1260</t>
  </si>
  <si>
    <t>Kms.</t>
  </si>
  <si>
    <t>Comisión</t>
  </si>
  <si>
    <t>Costo Normal</t>
  </si>
  <si>
    <t>Ganancia Normal</t>
  </si>
  <si>
    <t>Bono Vigente %</t>
  </si>
  <si>
    <t>Cliente Paga</t>
  </si>
  <si>
    <t>Bono vigente $</t>
  </si>
  <si>
    <t>Ganancia Bono</t>
  </si>
  <si>
    <t>Descuento Vigente Cliente %</t>
  </si>
  <si>
    <t>SOLO MODIFICAR CELDAS COLOR BLANCO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</si>
</sst>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h]:mm"/>
    <numFmt numFmtId="165" formatCode="&quot;$&quot;#,##0.00"/>
    <numFmt numFmtId="166" formatCode="&quot;:&quot;m"/>
    <numFmt numFmtId="167" formatCode="_-&quot;$&quot;* #,##0.00_-;_-&quot;$&quot;* \-#,##0.00_-;_-&quot;$&quot;* &quot;-&quot;??_-;_-@"/>
    <numFmt numFmtId="168" formatCode="&quot;$&quot;#,##0"/>
  </numFmts>
  <fonts count="9">
    <font>
      <sz val="10.0"/>
      <color rgb="FF000000"/>
      <name val="Arial"/>
    </font>
    <font>
      <b/>
      <sz val="12.0"/>
      <color rgb="FF000000"/>
    </font>
    <font>
      <b/>
      <sz val="12.0"/>
    </font>
    <font>
      <b/>
      <sz val="9.0"/>
    </font>
    <font/>
    <font>
      <b/>
    </font>
    <font>
      <b/>
      <sz val="11.0"/>
    </font>
    <font>
      <color rgb="FF000000"/>
      <name val="Arial"/>
    </font>
    <font>
      <b/>
      <sz val="14.0"/>
    </font>
  </fonts>
  <fills count="11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6B26B"/>
        <bgColor rgb="FFF6B26B"/>
      </patternFill>
    </fill>
    <fill>
      <patternFill patternType="solid">
        <fgColor rgb="FF666666"/>
        <bgColor rgb="FF666666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32">
    <border/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top style="thin">
        <color rgb="FF000000"/>
      </top>
    </border>
    <border>
      <right style="thick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2" fontId="2" numFmtId="0" xfId="0" applyAlignment="1" applyBorder="1" applyFont="1">
      <alignment horizontal="center" readingOrder="0"/>
    </xf>
    <xf borderId="3" fillId="2" fontId="2" numFmtId="0" xfId="0" applyAlignment="1" applyBorder="1" applyFont="1">
      <alignment horizontal="center" readingOrder="0"/>
    </xf>
    <xf borderId="2" fillId="3" fontId="3" numFmtId="0" xfId="0" applyAlignment="1" applyBorder="1" applyFill="1" applyFont="1">
      <alignment horizontal="center" readingOrder="0"/>
    </xf>
    <xf borderId="4" fillId="0" fontId="4" numFmtId="0" xfId="0" applyBorder="1" applyFont="1"/>
    <xf borderId="5" fillId="4" fontId="5" numFmtId="0" xfId="0" applyAlignment="1" applyBorder="1" applyFill="1" applyFont="1">
      <alignment horizontal="center" readingOrder="0"/>
    </xf>
    <xf borderId="6" fillId="4" fontId="5" numFmtId="0" xfId="0" applyAlignment="1" applyBorder="1" applyFont="1">
      <alignment horizontal="center" readingOrder="0"/>
    </xf>
    <xf borderId="3" fillId="4" fontId="5" numFmtId="0" xfId="0" applyAlignment="1" applyBorder="1" applyFont="1">
      <alignment horizontal="center" readingOrder="0"/>
    </xf>
    <xf borderId="7" fillId="2" fontId="5" numFmtId="0" xfId="0" applyAlignment="1" applyBorder="1" applyFont="1">
      <alignment horizontal="center" readingOrder="0"/>
    </xf>
    <xf borderId="8" fillId="0" fontId="4" numFmtId="20" xfId="0" applyAlignment="1" applyBorder="1" applyFont="1" applyNumberFormat="1">
      <alignment horizontal="center" readingOrder="0"/>
    </xf>
    <xf borderId="9" fillId="0" fontId="4" numFmtId="20" xfId="0" applyAlignment="1" applyBorder="1" applyFont="1" applyNumberFormat="1">
      <alignment horizontal="center" readingOrder="0"/>
    </xf>
    <xf borderId="10" fillId="3" fontId="6" numFmtId="164" xfId="0" applyAlignment="1" applyBorder="1" applyFont="1" applyNumberFormat="1">
      <alignment horizontal="center" readingOrder="0"/>
    </xf>
    <xf borderId="11" fillId="3" fontId="4" numFmtId="0" xfId="0" applyAlignment="1" applyBorder="1" applyFont="1">
      <alignment horizontal="left" readingOrder="0"/>
    </xf>
    <xf borderId="8" fillId="4" fontId="4" numFmtId="165" xfId="0" applyAlignment="1" applyBorder="1" applyFont="1" applyNumberFormat="1">
      <alignment horizontal="center" readingOrder="0"/>
    </xf>
    <xf borderId="12" fillId="4" fontId="4" numFmtId="165" xfId="0" applyAlignment="1" applyBorder="1" applyFont="1" applyNumberFormat="1">
      <alignment horizontal="center" readingOrder="0"/>
    </xf>
    <xf borderId="9" fillId="4" fontId="4" numFmtId="165" xfId="0" applyAlignment="1" applyBorder="1" applyFont="1" applyNumberFormat="1">
      <alignment horizontal="center" readingOrder="0"/>
    </xf>
    <xf borderId="0" fillId="0" fontId="4" numFmtId="165" xfId="0" applyFont="1" applyNumberFormat="1"/>
    <xf borderId="0" fillId="0" fontId="7" numFmtId="166" xfId="0" applyAlignment="1" applyFont="1" applyNumberFormat="1">
      <alignment horizontal="left"/>
    </xf>
    <xf borderId="0" fillId="0" fontId="4" numFmtId="2" xfId="0" applyFont="1" applyNumberFormat="1"/>
    <xf borderId="9" fillId="4" fontId="4" numFmtId="165" xfId="0" applyAlignment="1" applyBorder="1" applyFont="1" applyNumberFormat="1">
      <alignment horizontal="center"/>
    </xf>
    <xf borderId="13" fillId="2" fontId="3" numFmtId="0" xfId="0" applyAlignment="1" applyBorder="1" applyFont="1">
      <alignment horizontal="center" readingOrder="0"/>
    </xf>
    <xf borderId="14" fillId="0" fontId="4" numFmtId="0" xfId="0" applyAlignment="1" applyBorder="1" applyFont="1">
      <alignment horizontal="center" readingOrder="0"/>
    </xf>
    <xf borderId="15" fillId="0" fontId="4" numFmtId="49" xfId="0" applyAlignment="1" applyBorder="1" applyFont="1" applyNumberFormat="1">
      <alignment horizontal="center" readingOrder="0"/>
    </xf>
    <xf borderId="16" fillId="3" fontId="6" numFmtId="49" xfId="0" applyAlignment="1" applyBorder="1" applyFont="1" applyNumberFormat="1">
      <alignment horizontal="center"/>
    </xf>
    <xf borderId="17" fillId="3" fontId="4" numFmtId="0" xfId="0" applyAlignment="1" applyBorder="1" applyFont="1">
      <alignment horizontal="left" readingOrder="0"/>
    </xf>
    <xf borderId="16" fillId="5" fontId="5" numFmtId="0" xfId="0" applyAlignment="1" applyBorder="1" applyFill="1" applyFont="1">
      <alignment horizontal="right" readingOrder="0"/>
    </xf>
    <xf borderId="18" fillId="0" fontId="4" numFmtId="0" xfId="0" applyBorder="1" applyFont="1"/>
    <xf borderId="15" fillId="5" fontId="4" numFmtId="9" xfId="0" applyAlignment="1" applyBorder="1" applyFont="1" applyNumberFormat="1">
      <alignment horizontal="center" readingOrder="0"/>
    </xf>
    <xf borderId="19" fillId="6" fontId="5" numFmtId="0" xfId="0" applyAlignment="1" applyBorder="1" applyFill="1" applyFont="1">
      <alignment horizontal="center" readingOrder="0"/>
    </xf>
    <xf borderId="19" fillId="6" fontId="2" numFmtId="167" xfId="0" applyAlignment="1" applyBorder="1" applyFont="1" applyNumberFormat="1">
      <alignment horizontal="center"/>
    </xf>
    <xf borderId="20" fillId="6" fontId="2" numFmtId="167" xfId="0" applyAlignment="1" applyBorder="1" applyFont="1" applyNumberFormat="1">
      <alignment horizontal="center"/>
    </xf>
    <xf borderId="0" fillId="6" fontId="4" numFmtId="0" xfId="0" applyAlignment="1" applyFont="1">
      <alignment horizontal="right" readingOrder="0"/>
    </xf>
    <xf borderId="21" fillId="6" fontId="4" numFmtId="9" xfId="0" applyAlignment="1" applyBorder="1" applyFont="1" applyNumberFormat="1">
      <alignment horizontal="center" readingOrder="0"/>
    </xf>
    <xf borderId="5" fillId="2" fontId="5" numFmtId="0" xfId="0" applyAlignment="1" applyBorder="1" applyFont="1">
      <alignment horizontal="center" readingOrder="0"/>
    </xf>
    <xf borderId="22" fillId="7" fontId="6" numFmtId="167" xfId="0" applyAlignment="1" applyBorder="1" applyFill="1" applyFont="1" applyNumberFormat="1">
      <alignment horizontal="center" vertical="center"/>
    </xf>
    <xf borderId="2" fillId="8" fontId="4" numFmtId="0" xfId="0" applyBorder="1" applyFill="1" applyFont="1"/>
    <xf borderId="23" fillId="0" fontId="4" numFmtId="0" xfId="0" applyBorder="1" applyFont="1"/>
    <xf borderId="24" fillId="0" fontId="4" numFmtId="0" xfId="0" applyBorder="1" applyFont="1"/>
    <xf borderId="25" fillId="9" fontId="4" numFmtId="0" xfId="0" applyBorder="1" applyFill="1" applyFont="1"/>
    <xf borderId="25" fillId="8" fontId="4" numFmtId="0" xfId="0" applyBorder="1" applyFont="1"/>
    <xf borderId="8" fillId="2" fontId="3" numFmtId="0" xfId="0" applyAlignment="1" applyBorder="1" applyFont="1">
      <alignment horizontal="center" readingOrder="0"/>
    </xf>
    <xf borderId="26" fillId="7" fontId="2" numFmtId="167" xfId="0" applyAlignment="1" applyBorder="1" applyFont="1" applyNumberFormat="1">
      <alignment horizontal="center" readingOrder="0" vertical="center"/>
    </xf>
    <xf borderId="27" fillId="0" fontId="4" numFmtId="0" xfId="0" applyBorder="1" applyFont="1"/>
    <xf borderId="10" fillId="8" fontId="5" numFmtId="0" xfId="0" applyAlignment="1" applyBorder="1" applyFont="1">
      <alignment horizontal="right" readingOrder="0"/>
    </xf>
    <xf borderId="28" fillId="0" fontId="4" numFmtId="0" xfId="0" applyBorder="1" applyFont="1"/>
    <xf borderId="9" fillId="0" fontId="4" numFmtId="9" xfId="0" applyAlignment="1" applyBorder="1" applyFont="1" applyNumberFormat="1">
      <alignment horizontal="center" readingOrder="0"/>
    </xf>
    <xf borderId="8" fillId="2" fontId="5" numFmtId="0" xfId="0" applyAlignment="1" applyBorder="1" applyFont="1">
      <alignment horizontal="center" readingOrder="0"/>
    </xf>
    <xf borderId="29" fillId="3" fontId="8" numFmtId="167" xfId="0" applyAlignment="1" applyBorder="1" applyFont="1" applyNumberFormat="1">
      <alignment horizontal="center" readingOrder="0" vertical="center"/>
    </xf>
    <xf borderId="30" fillId="0" fontId="4" numFmtId="0" xfId="0" applyBorder="1" applyFont="1"/>
    <xf borderId="9" fillId="0" fontId="4" numFmtId="165" xfId="0" applyAlignment="1" applyBorder="1" applyFont="1" applyNumberFormat="1">
      <alignment horizontal="center" readingOrder="0"/>
    </xf>
    <xf borderId="14" fillId="2" fontId="3" numFmtId="0" xfId="0" applyAlignment="1" applyBorder="1" applyFont="1">
      <alignment horizontal="center" readingOrder="0"/>
    </xf>
    <xf borderId="31" fillId="10" fontId="2" numFmtId="167" xfId="0" applyAlignment="1" applyBorder="1" applyFill="1" applyFont="1" applyNumberFormat="1">
      <alignment horizontal="center" readingOrder="0" vertical="center"/>
    </xf>
    <xf borderId="17" fillId="0" fontId="4" numFmtId="0" xfId="0" applyBorder="1" applyFont="1"/>
    <xf borderId="16" fillId="8" fontId="3" numFmtId="0" xfId="0" applyAlignment="1" applyBorder="1" applyFont="1">
      <alignment horizontal="right" readingOrder="0"/>
    </xf>
    <xf borderId="15" fillId="0" fontId="4" numFmtId="9" xfId="0" applyAlignment="1" applyBorder="1" applyFont="1" applyNumberFormat="1">
      <alignment horizontal="center" readingOrder="0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0" fillId="0" fontId="4" numFmtId="9" xfId="0" applyAlignment="1" applyFont="1" applyNumberFormat="1">
      <alignment readingOrder="0"/>
    </xf>
    <xf borderId="0" fillId="0" fontId="4" numFmtId="20" xfId="0" applyAlignment="1" applyFont="1" applyNumberFormat="1">
      <alignment horizontal="center" readingOrder="0"/>
    </xf>
    <xf borderId="0" fillId="0" fontId="4" numFmtId="20" xfId="0" applyAlignment="1" applyFont="1" applyNumberFormat="1">
      <alignment readingOrder="0"/>
    </xf>
    <xf borderId="0" fillId="0" fontId="4" numFmtId="168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2.0"/>
    <col customWidth="1" min="3" max="3" width="12.86"/>
    <col customWidth="1" min="4" max="4" width="6.57"/>
    <col customWidth="1" min="5" max="5" width="6.29"/>
    <col customWidth="1" min="6" max="6" width="11.0"/>
    <col customWidth="1" min="7" max="7" width="9.43"/>
    <col customWidth="1" min="8" max="8" width="12.14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/>
      <c r="F1" s="6" t="s">
        <v>4</v>
      </c>
      <c r="G1" s="7" t="s">
        <v>5</v>
      </c>
      <c r="H1" s="8" t="s">
        <v>6</v>
      </c>
    </row>
    <row r="2">
      <c r="A2" s="9" t="s">
        <v>7</v>
      </c>
      <c r="B2" s="10">
        <v>0.37430555555555556</v>
      </c>
      <c r="C2" s="11">
        <v>0.3902777777777778</v>
      </c>
      <c r="D2" s="12">
        <f t="shared" ref="D2:D3" si="1">C2-B2</f>
        <v>0.01597222222</v>
      </c>
      <c r="E2" s="13" t="s">
        <v>8</v>
      </c>
      <c r="F2" s="14">
        <v>1.8</v>
      </c>
      <c r="G2" s="15">
        <v>3.5</v>
      </c>
      <c r="H2" s="20">
        <v>7.0</v>
      </c>
      <c r="I2" s="17"/>
      <c r="J2" s="18"/>
      <c r="K2" s="19"/>
    </row>
    <row r="3">
      <c r="A3" s="21" t="s">
        <v>9</v>
      </c>
      <c r="B3" s="22">
        <v>1245.0</v>
      </c>
      <c r="C3" s="23" t="s">
        <v>10</v>
      </c>
      <c r="D3" s="24">
        <f t="shared" si="1"/>
        <v>15</v>
      </c>
      <c r="E3" s="25" t="s">
        <v>11</v>
      </c>
      <c r="F3" s="26" t="s">
        <v>12</v>
      </c>
      <c r="G3" s="27"/>
      <c r="H3" s="28">
        <v>0.15</v>
      </c>
    </row>
    <row r="4" ht="8.25" customHeight="1">
      <c r="A4" s="29"/>
      <c r="B4" s="30"/>
      <c r="C4" s="31"/>
      <c r="D4" s="32"/>
      <c r="E4" s="32"/>
      <c r="F4" s="32"/>
      <c r="G4" s="32"/>
      <c r="H4" s="33"/>
    </row>
    <row r="5" ht="16.5" customHeight="1">
      <c r="A5" s="34" t="s">
        <v>13</v>
      </c>
      <c r="B5" s="35">
        <f>(D2*24*60*F2+(D3*G2)+H2)</f>
        <v>100.9</v>
      </c>
      <c r="C5" s="5"/>
      <c r="D5" s="36"/>
      <c r="E5" s="37"/>
      <c r="F5" s="37"/>
      <c r="G5" s="38"/>
      <c r="H5" s="40"/>
    </row>
    <row r="6" ht="18.0" customHeight="1">
      <c r="A6" s="41" t="s">
        <v>14</v>
      </c>
      <c r="B6" s="42">
        <f>B5-(B5*H3)</f>
        <v>85.765</v>
      </c>
      <c r="C6" s="43"/>
      <c r="D6" s="44" t="s">
        <v>15</v>
      </c>
      <c r="E6" s="45"/>
      <c r="F6" s="45"/>
      <c r="G6" s="45"/>
      <c r="H6" s="46">
        <v>0.25</v>
      </c>
    </row>
    <row r="7">
      <c r="A7" s="47" t="s">
        <v>16</v>
      </c>
      <c r="B7" s="48">
        <f>B5-(B5*H8)</f>
        <v>75.675</v>
      </c>
      <c r="C7" s="49"/>
      <c r="D7" s="44" t="s">
        <v>17</v>
      </c>
      <c r="E7" s="45"/>
      <c r="F7" s="45"/>
      <c r="G7" s="45"/>
      <c r="H7" s="50">
        <v>70.0</v>
      </c>
    </row>
    <row r="8">
      <c r="A8" s="51" t="s">
        <v>18</v>
      </c>
      <c r="B8" s="52">
        <f>B7-(B7*H3)+(B7*H6)+H7</f>
        <v>153.2425</v>
      </c>
      <c r="C8" s="53"/>
      <c r="D8" s="54" t="s">
        <v>19</v>
      </c>
      <c r="E8" s="27"/>
      <c r="F8" s="27"/>
      <c r="G8" s="27"/>
      <c r="H8" s="55">
        <v>0.25</v>
      </c>
    </row>
    <row r="9">
      <c r="A9" s="56" t="s">
        <v>20</v>
      </c>
    </row>
    <row r="10">
      <c r="A10" s="58"/>
      <c r="B10" s="58"/>
      <c r="C10" s="58"/>
      <c r="D10" s="57"/>
      <c r="F10" s="59"/>
      <c r="G10" s="59"/>
      <c r="H10" s="59"/>
    </row>
    <row r="11">
      <c r="D11" s="59"/>
      <c r="E11" s="59"/>
      <c r="F11" s="59"/>
      <c r="G11" s="59"/>
      <c r="H11" s="59"/>
    </row>
    <row r="12">
      <c r="D12" s="59"/>
      <c r="E12" s="59"/>
      <c r="F12" s="59"/>
      <c r="G12" s="59"/>
      <c r="H12" s="58"/>
    </row>
    <row r="14">
      <c r="E14" s="57"/>
      <c r="I14" s="60"/>
    </row>
    <row r="15">
      <c r="E15" s="57"/>
      <c r="I15" s="60"/>
    </row>
    <row r="16">
      <c r="B16" s="61"/>
      <c r="C16" s="61"/>
    </row>
    <row r="17">
      <c r="B17" s="58"/>
      <c r="C17" s="58"/>
    </row>
    <row r="18">
      <c r="A18" s="62"/>
      <c r="B18" s="59"/>
      <c r="C18" s="63"/>
    </row>
  </sheetData>
  <mergeCells count="11">
    <mergeCell ref="D8:G8"/>
    <mergeCell ref="B5:C5"/>
    <mergeCell ref="F3:G3"/>
    <mergeCell ref="B8:C8"/>
    <mergeCell ref="D7:G7"/>
    <mergeCell ref="D6:G6"/>
    <mergeCell ref="D5:G5"/>
    <mergeCell ref="B6:C6"/>
    <mergeCell ref="B7:C7"/>
    <mergeCell ref="A9:H9"/>
    <mergeCell ref="D1:E1"/>
  </mergeCells>
  <conditionalFormatting sqref="F12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2.0"/>
    <col customWidth="1" min="3" max="3" width="12.86"/>
    <col customWidth="1" min="4" max="4" width="6.57"/>
    <col customWidth="1" min="5" max="5" width="6.29"/>
    <col customWidth="1" min="6" max="6" width="11.0"/>
    <col customWidth="1" min="7" max="7" width="9.43"/>
    <col customWidth="1" min="8" max="8" width="12.14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/>
      <c r="F1" s="6" t="s">
        <v>4</v>
      </c>
      <c r="G1" s="7" t="s">
        <v>5</v>
      </c>
      <c r="H1" s="8" t="s">
        <v>6</v>
      </c>
    </row>
    <row r="2">
      <c r="A2" s="9" t="s">
        <v>7</v>
      </c>
      <c r="B2" s="10"/>
      <c r="C2" s="11"/>
      <c r="D2" s="12">
        <f t="shared" ref="D2:D3" si="1">C2-B2</f>
        <v>0</v>
      </c>
      <c r="E2" s="13" t="s">
        <v>8</v>
      </c>
      <c r="F2" s="14">
        <v>0.0</v>
      </c>
      <c r="G2" s="15">
        <v>0.0</v>
      </c>
      <c r="H2" s="16">
        <v>0.0</v>
      </c>
      <c r="I2" s="17"/>
      <c r="J2" s="18"/>
      <c r="K2" s="19"/>
    </row>
    <row r="3">
      <c r="A3" s="21" t="s">
        <v>9</v>
      </c>
      <c r="B3" s="22"/>
      <c r="C3" s="23"/>
      <c r="D3" s="24">
        <f t="shared" si="1"/>
        <v>0</v>
      </c>
      <c r="E3" s="25" t="s">
        <v>11</v>
      </c>
      <c r="F3" s="26" t="s">
        <v>12</v>
      </c>
      <c r="G3" s="27"/>
      <c r="H3" s="28">
        <v>0.15</v>
      </c>
    </row>
    <row r="4" ht="8.25" customHeight="1">
      <c r="A4" s="29"/>
      <c r="B4" s="30"/>
      <c r="C4" s="31"/>
      <c r="D4" s="32"/>
      <c r="E4" s="32"/>
      <c r="F4" s="32"/>
      <c r="G4" s="32"/>
      <c r="H4" s="33"/>
    </row>
    <row r="5" ht="16.5" customHeight="1">
      <c r="A5" s="34" t="s">
        <v>13</v>
      </c>
      <c r="B5" s="35">
        <f>(D2*24*60*F2+(D3*G2)+H2)</f>
        <v>0</v>
      </c>
      <c r="C5" s="5"/>
      <c r="D5" s="36"/>
      <c r="E5" s="37"/>
      <c r="F5" s="37"/>
      <c r="G5" s="38"/>
      <c r="H5" s="39"/>
    </row>
    <row r="6" ht="18.0" customHeight="1">
      <c r="A6" s="41" t="s">
        <v>14</v>
      </c>
      <c r="B6" s="42">
        <f>B5-(B5*H3)</f>
        <v>0</v>
      </c>
      <c r="C6" s="43"/>
      <c r="D6" s="44" t="s">
        <v>15</v>
      </c>
      <c r="E6" s="45"/>
      <c r="F6" s="45"/>
      <c r="G6" s="45"/>
      <c r="H6" s="46">
        <v>0.0</v>
      </c>
    </row>
    <row r="7">
      <c r="A7" s="47" t="s">
        <v>16</v>
      </c>
      <c r="B7" s="48">
        <f>B5-(B5*H8)</f>
        <v>0</v>
      </c>
      <c r="C7" s="49"/>
      <c r="D7" s="44" t="s">
        <v>17</v>
      </c>
      <c r="E7" s="45"/>
      <c r="F7" s="45"/>
      <c r="G7" s="45"/>
      <c r="H7" s="50">
        <v>0.0</v>
      </c>
    </row>
    <row r="8">
      <c r="A8" s="51" t="s">
        <v>18</v>
      </c>
      <c r="B8" s="52">
        <f>B7-(B7*H3)+(B7*H6)+H7</f>
        <v>0</v>
      </c>
      <c r="C8" s="53"/>
      <c r="D8" s="54" t="s">
        <v>19</v>
      </c>
      <c r="E8" s="27"/>
      <c r="F8" s="27"/>
      <c r="G8" s="27"/>
      <c r="H8" s="55">
        <v>0.0</v>
      </c>
    </row>
    <row r="9">
      <c r="A9" s="56" t="s">
        <v>20</v>
      </c>
    </row>
    <row r="10">
      <c r="D10" s="57"/>
      <c r="F10" s="59"/>
      <c r="G10" s="59"/>
      <c r="H10" s="59"/>
    </row>
    <row r="11">
      <c r="D11" s="59"/>
      <c r="E11" s="59"/>
      <c r="F11" s="59"/>
      <c r="G11" s="59"/>
      <c r="H11" s="59"/>
    </row>
    <row r="12">
      <c r="D12" s="59"/>
      <c r="E12" s="59"/>
      <c r="F12" s="59"/>
      <c r="G12" s="59"/>
      <c r="H12" s="58"/>
    </row>
    <row r="14">
      <c r="E14" s="57"/>
      <c r="I14" s="60"/>
    </row>
    <row r="15">
      <c r="E15" s="57"/>
      <c r="I15" s="60"/>
    </row>
    <row r="16">
      <c r="B16" s="61"/>
      <c r="C16" s="61"/>
    </row>
    <row r="17">
      <c r="B17" s="58"/>
      <c r="C17" s="58"/>
    </row>
    <row r="18">
      <c r="A18" s="62"/>
      <c r="B18" s="59"/>
      <c r="C18" s="63"/>
    </row>
  </sheetData>
  <mergeCells count="11">
    <mergeCell ref="F3:G3"/>
    <mergeCell ref="D1:E1"/>
    <mergeCell ref="D7:G7"/>
    <mergeCell ref="B8:C8"/>
    <mergeCell ref="D6:G6"/>
    <mergeCell ref="D8:G8"/>
    <mergeCell ref="A9:H9"/>
    <mergeCell ref="B5:C5"/>
    <mergeCell ref="D5:G5"/>
    <mergeCell ref="B6:C6"/>
    <mergeCell ref="B7:C7"/>
  </mergeCells>
  <conditionalFormatting sqref="F12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2.0"/>
    <col customWidth="1" min="3" max="3" width="12.86"/>
    <col customWidth="1" min="4" max="4" width="6.57"/>
    <col customWidth="1" min="5" max="5" width="6.29"/>
    <col customWidth="1" min="6" max="6" width="11.0"/>
    <col customWidth="1" min="7" max="7" width="9.43"/>
    <col customWidth="1" min="8" max="8" width="12.14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/>
      <c r="F1" s="6" t="s">
        <v>4</v>
      </c>
      <c r="G1" s="7" t="s">
        <v>5</v>
      </c>
      <c r="H1" s="8" t="s">
        <v>6</v>
      </c>
    </row>
    <row r="2">
      <c r="A2" s="9" t="s">
        <v>7</v>
      </c>
      <c r="B2" s="10"/>
      <c r="C2" s="11"/>
      <c r="D2" s="12">
        <f t="shared" ref="D2:D3" si="1">C2-B2</f>
        <v>0</v>
      </c>
      <c r="E2" s="13" t="s">
        <v>8</v>
      </c>
      <c r="F2" s="14">
        <v>1.7</v>
      </c>
      <c r="G2" s="15">
        <v>3.5</v>
      </c>
      <c r="H2" s="16">
        <v>8.0</v>
      </c>
      <c r="I2" s="17"/>
      <c r="J2" s="18"/>
      <c r="K2" s="19"/>
    </row>
    <row r="3">
      <c r="A3" s="21" t="s">
        <v>9</v>
      </c>
      <c r="B3" s="22"/>
      <c r="C3" s="23"/>
      <c r="D3" s="24">
        <f t="shared" si="1"/>
        <v>0</v>
      </c>
      <c r="E3" s="25" t="s">
        <v>11</v>
      </c>
      <c r="F3" s="26" t="s">
        <v>12</v>
      </c>
      <c r="G3" s="27"/>
      <c r="H3" s="28">
        <v>0.19</v>
      </c>
    </row>
    <row r="4" ht="8.25" customHeight="1">
      <c r="A4" s="29"/>
      <c r="B4" s="30"/>
      <c r="C4" s="31"/>
      <c r="D4" s="32"/>
      <c r="E4" s="32"/>
      <c r="F4" s="32"/>
      <c r="G4" s="32"/>
      <c r="H4" s="33"/>
    </row>
    <row r="5" ht="16.5" customHeight="1">
      <c r="A5" s="34" t="s">
        <v>13</v>
      </c>
      <c r="B5" s="35">
        <f>(D2*24*60*F2+(D3*G2)+H2)</f>
        <v>8</v>
      </c>
      <c r="C5" s="5"/>
      <c r="D5" s="36"/>
      <c r="E5" s="37"/>
      <c r="F5" s="37"/>
      <c r="G5" s="38"/>
      <c r="H5" s="39"/>
    </row>
    <row r="6" ht="18.0" customHeight="1">
      <c r="A6" s="41" t="s">
        <v>14</v>
      </c>
      <c r="B6" s="42">
        <f>B5-(B5*H3)</f>
        <v>6.48</v>
      </c>
      <c r="C6" s="43"/>
      <c r="D6" s="44" t="s">
        <v>15</v>
      </c>
      <c r="E6" s="45"/>
      <c r="F6" s="45"/>
      <c r="G6" s="45"/>
      <c r="H6" s="46">
        <v>0.0</v>
      </c>
    </row>
    <row r="7">
      <c r="A7" s="47" t="s">
        <v>16</v>
      </c>
      <c r="B7" s="48">
        <f>B5-(B5*H8)</f>
        <v>8</v>
      </c>
      <c r="C7" s="49"/>
      <c r="D7" s="44" t="s">
        <v>17</v>
      </c>
      <c r="E7" s="45"/>
      <c r="F7" s="45"/>
      <c r="G7" s="45"/>
      <c r="H7" s="50">
        <v>0.0</v>
      </c>
    </row>
    <row r="8">
      <c r="A8" s="51" t="s">
        <v>18</v>
      </c>
      <c r="B8" s="52">
        <f>B7-(B7*H3)+(B7*H6)+H7</f>
        <v>6.48</v>
      </c>
      <c r="C8" s="53"/>
      <c r="D8" s="54" t="s">
        <v>19</v>
      </c>
      <c r="E8" s="27"/>
      <c r="F8" s="27"/>
      <c r="G8" s="27"/>
      <c r="H8" s="55">
        <v>0.0</v>
      </c>
    </row>
    <row r="9">
      <c r="A9" s="56" t="s">
        <v>20</v>
      </c>
    </row>
    <row r="10">
      <c r="A10" s="58"/>
      <c r="B10" s="58"/>
      <c r="C10" s="58"/>
      <c r="D10" s="57"/>
      <c r="F10" s="59"/>
      <c r="G10" s="59"/>
      <c r="H10" s="59"/>
    </row>
    <row r="11">
      <c r="D11" s="59"/>
      <c r="E11" s="59"/>
      <c r="F11" s="59"/>
      <c r="G11" s="59"/>
      <c r="H11" s="59"/>
    </row>
    <row r="12">
      <c r="D12" s="59"/>
      <c r="E12" s="59"/>
      <c r="F12" s="59"/>
      <c r="G12" s="59"/>
      <c r="H12" s="58"/>
    </row>
    <row r="14">
      <c r="E14" s="57"/>
      <c r="I14" s="60"/>
    </row>
    <row r="15">
      <c r="E15" s="57"/>
      <c r="I15" s="60"/>
    </row>
    <row r="16">
      <c r="B16" s="61"/>
      <c r="C16" s="61"/>
    </row>
    <row r="17">
      <c r="B17" s="58"/>
      <c r="C17" s="58"/>
    </row>
    <row r="18">
      <c r="A18" s="62"/>
      <c r="B18" s="59"/>
      <c r="C18" s="63"/>
    </row>
  </sheetData>
  <mergeCells count="11">
    <mergeCell ref="B8:C8"/>
    <mergeCell ref="D8:G8"/>
    <mergeCell ref="B5:C5"/>
    <mergeCell ref="B6:C6"/>
    <mergeCell ref="B7:C7"/>
    <mergeCell ref="F3:G3"/>
    <mergeCell ref="D1:E1"/>
    <mergeCell ref="D7:G7"/>
    <mergeCell ref="D6:G6"/>
    <mergeCell ref="A9:H9"/>
    <mergeCell ref="D5:G5"/>
  </mergeCells>
  <conditionalFormatting sqref="F12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